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rne\Documents\2023\"/>
    </mc:Choice>
  </mc:AlternateContent>
  <xr:revisionPtr revIDLastSave="0" documentId="13_ncr:1_{F2A51E19-AA8F-45F7-BEA0-D2F046A6F915}" xr6:coauthVersionLast="47" xr6:coauthVersionMax="47" xr10:uidLastSave="{00000000-0000-0000-0000-000000000000}"/>
  <bookViews>
    <workbookView xWindow="25080" yWindow="-120" windowWidth="29040" windowHeight="15840" xr2:uid="{38FD9C65-0BDA-41AD-96D6-9D9F002BA81E}"/>
  </bookViews>
  <sheets>
    <sheet name="Gebührenrechn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16" i="1"/>
  <c r="D17" i="1"/>
  <c r="D15" i="1"/>
  <c r="D12" i="1"/>
  <c r="D13" i="1"/>
  <c r="D11" i="1"/>
  <c r="D8" i="1"/>
  <c r="D9" i="1"/>
  <c r="D7" i="1"/>
  <c r="D1" i="1"/>
  <c r="C25" i="1" l="1"/>
  <c r="C24" i="1"/>
  <c r="C23" i="1"/>
  <c r="C26" i="1" l="1"/>
  <c r="C28" i="1" s="1"/>
  <c r="C37" i="1" s="1"/>
</calcChain>
</file>

<file path=xl/sharedStrings.xml><?xml version="1.0" encoding="utf-8"?>
<sst xmlns="http://schemas.openxmlformats.org/spreadsheetml/2006/main" count="42" uniqueCount="37">
  <si>
    <t>Abwasserverband Fulda</t>
  </si>
  <si>
    <t>Gebührenrechner</t>
  </si>
  <si>
    <t>Hinweis: Bitte tragen Sie in die gelben Felder die Größe in m²
der jeweils an die öffentliche Kanalisation angeschlossene Fläche ein
bzw. die Art der Zisternennutzung mit "J/N" und das Volumen der Zisterne in m³</t>
  </si>
  <si>
    <t>Fläche in m²</t>
  </si>
  <si>
    <t>Bezeichnung</t>
  </si>
  <si>
    <t>Faktor</t>
  </si>
  <si>
    <t>Fläche * Faktor</t>
  </si>
  <si>
    <t>Dachflächen **</t>
  </si>
  <si>
    <t>Flachdach, geneigtes Dach</t>
  </si>
  <si>
    <t>Kiesdach</t>
  </si>
  <si>
    <t>Gründach</t>
  </si>
  <si>
    <t>befestigte Grundstücksflächen **</t>
  </si>
  <si>
    <t>Beton- und Asphaltflächen mit Fugendichtung</t>
  </si>
  <si>
    <t>Pflaster und Platten ohne Fugendichtung</t>
  </si>
  <si>
    <t>Rasengittersteine, Porenpflaster</t>
  </si>
  <si>
    <t>Zisterne(n) **</t>
  </si>
  <si>
    <t>Verwendung nur Gartenbewässerung (J/N)</t>
  </si>
  <si>
    <t>Verwendung nur Brauchwasser im Haushalt (J/N)</t>
  </si>
  <si>
    <t>Verwendung Garten und Brauchwasser (J/N)</t>
  </si>
  <si>
    <t>Volumen der Zisterne in m³ (z.B. 4.500 L = 4,5 m³)</t>
  </si>
  <si>
    <t>Gebührenberechnung "gesplittete Gebühr"</t>
  </si>
  <si>
    <t>Teil A) Niederschlagswassergebührenberechnung 0,65 Euro/m²</t>
  </si>
  <si>
    <t>Summe m²</t>
  </si>
  <si>
    <t>Summe der Dachflächen</t>
  </si>
  <si>
    <t>Summe der befestigten Grundstücksflächen</t>
  </si>
  <si>
    <t>abzüglich Zisterne</t>
  </si>
  <si>
    <t>Summe Flächen</t>
  </si>
  <si>
    <t>Preis pro m²</t>
  </si>
  <si>
    <t>Summe</t>
  </si>
  <si>
    <t>Teil B) Schmutzwassergebührenberechnung 2,50 Euro/m³</t>
  </si>
  <si>
    <t>Menge</t>
  </si>
  <si>
    <t>Frischwasserverbrauch im aktuellen Jahr</t>
  </si>
  <si>
    <t>Preis pro m³</t>
  </si>
  <si>
    <t>Gesamtsumme</t>
  </si>
  <si>
    <r>
      <rPr>
        <b/>
        <i/>
        <u/>
        <sz val="11"/>
        <color theme="1"/>
        <rFont val="Calibri"/>
        <family val="2"/>
        <scheme val="minor"/>
      </rPr>
      <t>Hinweis:</t>
    </r>
    <r>
      <rPr>
        <b/>
        <i/>
        <sz val="11"/>
        <color theme="1"/>
        <rFont val="Calibri"/>
        <family val="2"/>
        <scheme val="minor"/>
      </rPr>
      <t xml:space="preserve"> Bitte tragen Sie in das gelbe Feld den Frischwasserverbrauch in m³ ein</t>
    </r>
  </si>
  <si>
    <t>n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</si>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</sst>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m²&quot;"/>
    <numFmt numFmtId="165" formatCode="0\ &quot;m² pro m³&quot;"/>
    <numFmt numFmtId="166" formatCode="#,##0.00\ &quot;m³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852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4" fillId="6" borderId="0" xfId="0" applyFont="1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right"/>
    </xf>
    <xf numFmtId="0" fontId="0" fillId="7" borderId="0" xfId="0" applyFill="1"/>
    <xf numFmtId="0" fontId="0" fillId="8" borderId="0" xfId="0" applyFill="1"/>
    <xf numFmtId="4" fontId="0" fillId="5" borderId="0" xfId="0" applyNumberFormat="1" applyFill="1" applyAlignment="1">
      <alignment horizontal="right"/>
    </xf>
    <xf numFmtId="4" fontId="0" fillId="6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right"/>
    </xf>
    <xf numFmtId="164" fontId="0" fillId="5" borderId="0" xfId="0" applyNumberFormat="1" applyFill="1"/>
    <xf numFmtId="164" fontId="0" fillId="6" borderId="0" xfId="0" applyNumberFormat="1" applyFill="1"/>
    <xf numFmtId="164" fontId="0" fillId="4" borderId="0" xfId="0" applyNumberFormat="1" applyFill="1"/>
    <xf numFmtId="164" fontId="0" fillId="7" borderId="0" xfId="0" applyNumberFormat="1" applyFill="1"/>
    <xf numFmtId="44" fontId="0" fillId="7" borderId="0" xfId="1" applyFont="1" applyFill="1"/>
    <xf numFmtId="44" fontId="0" fillId="7" borderId="0" xfId="0" applyNumberFormat="1" applyFill="1"/>
    <xf numFmtId="166" fontId="0" fillId="9" borderId="0" xfId="0" applyNumberFormat="1" applyFill="1" applyProtection="1">
      <protection locked="0"/>
    </xf>
    <xf numFmtId="164" fontId="0" fillId="9" borderId="0" xfId="0" applyNumberFormat="1" applyFill="1" applyProtection="1">
      <protection locked="0"/>
    </xf>
    <xf numFmtId="0" fontId="0" fillId="9" borderId="0" xfId="0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85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1EE7-1785-4F59-BAFE-E285D2EE9780}">
  <sheetPr>
    <pageSetUpPr fitToPage="1"/>
  </sheetPr>
  <dimension ref="A1:D37"/>
  <sheetViews>
    <sheetView tabSelected="1" workbookViewId="0">
      <selection activeCell="A7" sqref="A7"/>
    </sheetView>
  </sheetViews>
  <sheetFormatPr baseColWidth="10" defaultRowHeight="15" x14ac:dyDescent="0.25"/>
  <cols>
    <col min="1" max="1" width="14.28515625" customWidth="1"/>
    <col min="2" max="2" width="48.42578125" customWidth="1"/>
    <col min="3" max="3" width="12.140625" bestFit="1" customWidth="1"/>
    <col min="4" max="4" width="15.140625" bestFit="1" customWidth="1"/>
  </cols>
  <sheetData>
    <row r="1" spans="1:4" x14ac:dyDescent="0.25">
      <c r="A1" s="1" t="s">
        <v>0</v>
      </c>
      <c r="B1" s="1"/>
      <c r="C1" s="34" t="s">
        <v>36</v>
      </c>
      <c r="D1" s="2">
        <f ca="1">NOW()</f>
        <v>44952.367976851849</v>
      </c>
    </row>
    <row r="3" spans="1:4" ht="21" x14ac:dyDescent="0.35">
      <c r="A3" s="33" t="s">
        <v>1</v>
      </c>
      <c r="B3" s="33"/>
      <c r="C3" s="33"/>
      <c r="D3" s="33"/>
    </row>
    <row r="4" spans="1:4" ht="45.75" customHeight="1" x14ac:dyDescent="0.25">
      <c r="A4" s="32" t="s">
        <v>2</v>
      </c>
      <c r="B4" s="32"/>
      <c r="C4" s="32"/>
      <c r="D4" s="32"/>
    </row>
    <row r="5" spans="1:4" x14ac:dyDescent="0.25">
      <c r="A5" s="3" t="s">
        <v>3</v>
      </c>
      <c r="B5" s="3" t="s">
        <v>4</v>
      </c>
      <c r="C5" s="4" t="s">
        <v>5</v>
      </c>
      <c r="D5" s="4" t="s">
        <v>6</v>
      </c>
    </row>
    <row r="6" spans="1:4" x14ac:dyDescent="0.25">
      <c r="A6" s="9"/>
      <c r="B6" s="9" t="s">
        <v>7</v>
      </c>
      <c r="C6" s="10"/>
      <c r="D6" s="10"/>
    </row>
    <row r="7" spans="1:4" x14ac:dyDescent="0.25">
      <c r="A7" s="30">
        <v>0</v>
      </c>
      <c r="B7" s="11" t="s">
        <v>8</v>
      </c>
      <c r="C7" s="12">
        <v>0.9</v>
      </c>
      <c r="D7" s="19">
        <f>A7*C7</f>
        <v>0</v>
      </c>
    </row>
    <row r="8" spans="1:4" x14ac:dyDescent="0.25">
      <c r="A8" s="30">
        <v>0</v>
      </c>
      <c r="B8" s="11" t="s">
        <v>9</v>
      </c>
      <c r="C8" s="12">
        <v>0.5</v>
      </c>
      <c r="D8" s="19">
        <f t="shared" ref="D8:D9" si="0">A8*C8</f>
        <v>0</v>
      </c>
    </row>
    <row r="9" spans="1:4" x14ac:dyDescent="0.25">
      <c r="A9" s="30">
        <v>0</v>
      </c>
      <c r="B9" s="11" t="s">
        <v>10</v>
      </c>
      <c r="C9" s="12">
        <v>0.2</v>
      </c>
      <c r="D9" s="19">
        <f t="shared" si="0"/>
        <v>0</v>
      </c>
    </row>
    <row r="10" spans="1:4" x14ac:dyDescent="0.25">
      <c r="A10" s="13"/>
      <c r="B10" s="14" t="s">
        <v>11</v>
      </c>
      <c r="C10" s="15"/>
      <c r="D10" s="15"/>
    </row>
    <row r="11" spans="1:4" x14ac:dyDescent="0.25">
      <c r="A11" s="30">
        <v>0</v>
      </c>
      <c r="B11" s="13" t="s">
        <v>12</v>
      </c>
      <c r="C11" s="15">
        <v>0.9</v>
      </c>
      <c r="D11" s="20">
        <f>A11*C11</f>
        <v>0</v>
      </c>
    </row>
    <row r="12" spans="1:4" x14ac:dyDescent="0.25">
      <c r="A12" s="30">
        <v>0</v>
      </c>
      <c r="B12" s="13" t="s">
        <v>13</v>
      </c>
      <c r="C12" s="15">
        <v>0.7</v>
      </c>
      <c r="D12" s="20">
        <f t="shared" ref="D12:D13" si="1">A12*C12</f>
        <v>0</v>
      </c>
    </row>
    <row r="13" spans="1:4" x14ac:dyDescent="0.25">
      <c r="A13" s="30">
        <v>0</v>
      </c>
      <c r="B13" s="13" t="s">
        <v>14</v>
      </c>
      <c r="C13" s="15">
        <v>0.3</v>
      </c>
      <c r="D13" s="20">
        <f t="shared" si="1"/>
        <v>0</v>
      </c>
    </row>
    <row r="14" spans="1:4" x14ac:dyDescent="0.25">
      <c r="A14" s="7"/>
      <c r="B14" s="6" t="s">
        <v>15</v>
      </c>
      <c r="C14" s="8"/>
      <c r="D14" s="8"/>
    </row>
    <row r="15" spans="1:4" x14ac:dyDescent="0.25">
      <c r="A15" s="31" t="s">
        <v>35</v>
      </c>
      <c r="B15" s="7" t="s">
        <v>16</v>
      </c>
      <c r="C15" s="21">
        <v>5</v>
      </c>
      <c r="D15" s="22">
        <f>IF(A15="j",C15*$A$18,0)</f>
        <v>0</v>
      </c>
    </row>
    <row r="16" spans="1:4" x14ac:dyDescent="0.25">
      <c r="A16" s="31" t="s">
        <v>35</v>
      </c>
      <c r="B16" s="7" t="s">
        <v>17</v>
      </c>
      <c r="C16" s="21">
        <v>10</v>
      </c>
      <c r="D16" s="22">
        <f t="shared" ref="D16:D17" si="2">IF(A16="j",C16*$A$18,0)</f>
        <v>0</v>
      </c>
    </row>
    <row r="17" spans="1:4" x14ac:dyDescent="0.25">
      <c r="A17" s="31" t="s">
        <v>35</v>
      </c>
      <c r="B17" s="7" t="s">
        <v>18</v>
      </c>
      <c r="C17" s="21">
        <v>11</v>
      </c>
      <c r="D17" s="22">
        <f t="shared" si="2"/>
        <v>0</v>
      </c>
    </row>
    <row r="18" spans="1:4" x14ac:dyDescent="0.25">
      <c r="A18" s="29">
        <v>0</v>
      </c>
      <c r="B18" s="7" t="s">
        <v>19</v>
      </c>
      <c r="C18" s="8"/>
      <c r="D18" s="8"/>
    </row>
    <row r="20" spans="1:4" ht="21" x14ac:dyDescent="0.35">
      <c r="A20" s="33" t="s">
        <v>20</v>
      </c>
      <c r="B20" s="33"/>
      <c r="C20" s="33"/>
      <c r="D20" s="33"/>
    </row>
    <row r="21" spans="1:4" x14ac:dyDescent="0.25">
      <c r="A21" s="1" t="s">
        <v>21</v>
      </c>
    </row>
    <row r="22" spans="1:4" x14ac:dyDescent="0.25">
      <c r="B22" s="5" t="s">
        <v>4</v>
      </c>
      <c r="C22" s="5" t="s">
        <v>22</v>
      </c>
    </row>
    <row r="23" spans="1:4" x14ac:dyDescent="0.25">
      <c r="B23" s="11" t="s">
        <v>23</v>
      </c>
      <c r="C23" s="23">
        <f>SUM(D7:D9)</f>
        <v>0</v>
      </c>
    </row>
    <row r="24" spans="1:4" x14ac:dyDescent="0.25">
      <c r="B24" s="13" t="s">
        <v>24</v>
      </c>
      <c r="C24" s="24">
        <f>SUM(D11:D13)</f>
        <v>0</v>
      </c>
    </row>
    <row r="25" spans="1:4" x14ac:dyDescent="0.25">
      <c r="B25" s="7" t="s">
        <v>25</v>
      </c>
      <c r="C25" s="25">
        <f>SUM(D15:D17)</f>
        <v>0</v>
      </c>
    </row>
    <row r="26" spans="1:4" x14ac:dyDescent="0.25">
      <c r="B26" s="16" t="s">
        <v>26</v>
      </c>
      <c r="C26" s="26">
        <f>C23+C24-C25</f>
        <v>0</v>
      </c>
    </row>
    <row r="27" spans="1:4" x14ac:dyDescent="0.25">
      <c r="B27" s="16" t="s">
        <v>27</v>
      </c>
      <c r="C27" s="27">
        <v>0.65</v>
      </c>
    </row>
    <row r="28" spans="1:4" x14ac:dyDescent="0.25">
      <c r="B28" s="16" t="s">
        <v>28</v>
      </c>
      <c r="C28" s="28">
        <f>C26*C27</f>
        <v>0</v>
      </c>
    </row>
    <row r="30" spans="1:4" x14ac:dyDescent="0.25">
      <c r="A30" s="1" t="s">
        <v>29</v>
      </c>
    </row>
    <row r="31" spans="1:4" x14ac:dyDescent="0.25">
      <c r="A31" s="32" t="s">
        <v>34</v>
      </c>
      <c r="B31" s="32"/>
      <c r="C31" s="32"/>
      <c r="D31" s="32"/>
    </row>
    <row r="32" spans="1:4" x14ac:dyDescent="0.25">
      <c r="B32" s="5" t="s">
        <v>4</v>
      </c>
      <c r="C32" s="5" t="s">
        <v>30</v>
      </c>
    </row>
    <row r="33" spans="2:3" x14ac:dyDescent="0.25">
      <c r="B33" s="18" t="s">
        <v>31</v>
      </c>
      <c r="C33" s="29">
        <v>0</v>
      </c>
    </row>
    <row r="34" spans="2:3" x14ac:dyDescent="0.25">
      <c r="B34" s="16" t="s">
        <v>32</v>
      </c>
      <c r="C34" s="27">
        <v>2.5</v>
      </c>
    </row>
    <row r="35" spans="2:3" x14ac:dyDescent="0.25">
      <c r="B35" s="16" t="s">
        <v>28</v>
      </c>
      <c r="C35" s="28">
        <f>C33*C34</f>
        <v>0</v>
      </c>
    </row>
    <row r="37" spans="2:3" x14ac:dyDescent="0.25">
      <c r="B37" s="17" t="s">
        <v>33</v>
      </c>
      <c r="C37" s="28">
        <f>C28+C35</f>
        <v>0</v>
      </c>
    </row>
  </sheetData>
  <sheetProtection algorithmName="SHA-512" hashValue="6/GdaibhtOtNzjU/Z2m7PdTH+5GjgHdL3oHat/+qTV9JoEFsB5JfpJqDTLxYNnszvike9HoG7LEaVIGffD+syA==" saltValue="wuemitr1i1KAEMlwPLgXTg==" spinCount="100000" sheet="1" objects="1" scenarios="1" selectLockedCells="1"/>
  <mergeCells count="4">
    <mergeCell ref="A4:D4"/>
    <mergeCell ref="A3:D3"/>
    <mergeCell ref="A20:D20"/>
    <mergeCell ref="A31:D31"/>
  </mergeCells>
  <pageMargins left="0.7" right="0.7" top="0.78740157499999996" bottom="0.78740157499999996" header="0.3" footer="0.3"/>
  <pageSetup paperSize="9" scale="9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Gebührenrechner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Balzer</dc:creator>
  <cp:lastModifiedBy>Werner Balzer</cp:lastModifiedBy>
  <cp:lastPrinted>2023-01-26T07:49:40Z</cp:lastPrinted>
  <dcterms:created xsi:type="dcterms:W3CDTF">2023-01-25T09:15:50Z</dcterms:created>
  <dcterms:modified xsi:type="dcterms:W3CDTF">2023-01-26T07:50:25Z</dcterms:modified>
</cp:coreProperties>
</file>